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<sst xmlns="http://schemas.openxmlformats.org/spreadsheetml/2006/main" count="832" uniqueCount="69">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</sst>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3" sqref="P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66048.5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156720.5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94216.9</v>
      </c>
      <c r="AG9" s="50">
        <f>AG10+AG15+AG24+AG33+AG47+AG52+AG54+AG61+AG62+AG71+AG72+AG76+AG88+AG81+AG83+AG82+AG69+AG89+AG91+AG90+AG70+AG40+AG92</f>
        <v>183671.90000000005</v>
      </c>
      <c r="AH9" s="49"/>
      <c r="AI9" s="49"/>
    </row>
    <row r="10" spans="1:33" ht="15.75">
      <c r="A10" s="77" t="s">
        <v>4</v>
      </c>
      <c r="B10" s="26">
        <f>13114.9-1218.4</f>
        <v>11896.5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7864.8</v>
      </c>
      <c r="AG10" s="27">
        <f>B10+C10-AF10</f>
        <v>28494.7</v>
      </c>
    </row>
    <row r="11" spans="1:33" ht="15.75">
      <c r="A11" s="78" t="s">
        <v>5</v>
      </c>
      <c r="B11" s="26">
        <f>12385.1-1218.4</f>
        <v>11166.7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7474.7</v>
      </c>
      <c r="AG11" s="27">
        <f>B11+C11-AF11</f>
        <v>25969.8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</v>
      </c>
      <c r="AG12" s="27">
        <f>B12+C12-AF12</f>
        <v>242.9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662.1999999999992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384.0999999999998</v>
      </c>
      <c r="AG14" s="27">
        <f>AG10-AG11-AG12-AG13</f>
        <v>2282.0000000000014</v>
      </c>
    </row>
    <row r="15" spans="1:33" ht="15" customHeight="1">
      <c r="A15" s="77" t="s">
        <v>6</v>
      </c>
      <c r="B15" s="26">
        <v>24457.5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10065.9</v>
      </c>
      <c r="AG15" s="27">
        <f aca="true" t="shared" si="3" ref="AG15:AG31">B15+C15-AF15</f>
        <v>53949.1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2781.8</v>
      </c>
      <c r="AG16" s="71">
        <f t="shared" si="3"/>
        <v>25107.7</v>
      </c>
      <c r="AH16" s="75"/>
    </row>
    <row r="17" spans="1:34" ht="15.75">
      <c r="A17" s="78" t="s">
        <v>5</v>
      </c>
      <c r="B17" s="26">
        <v>19615.4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7743.400000000001</v>
      </c>
      <c r="AG17" s="27">
        <f t="shared" si="3"/>
        <v>37840.200000000004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658.1</v>
      </c>
      <c r="AG19" s="27">
        <f t="shared" si="3"/>
        <v>1201.8000000000002</v>
      </c>
    </row>
    <row r="20" spans="1:33" ht="15.75">
      <c r="A20" s="78" t="s">
        <v>2</v>
      </c>
      <c r="B20" s="26">
        <v>664.8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220.7</v>
      </c>
      <c r="AG20" s="27">
        <f t="shared" si="3"/>
        <v>7472.200000000001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697.2</v>
      </c>
      <c r="AG21" s="27">
        <f t="shared" si="3"/>
        <v>427.20000000000005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2352.299999999999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746.4999999999995</v>
      </c>
      <c r="AG23" s="27">
        <f t="shared" si="3"/>
        <v>6977.899999999998</v>
      </c>
    </row>
    <row r="24" spans="1:36" ht="15" customHeight="1">
      <c r="A24" s="77" t="s">
        <v>7</v>
      </c>
      <c r="B24" s="26">
        <v>27450.4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13477.9</v>
      </c>
      <c r="AG24" s="27">
        <f t="shared" si="3"/>
        <v>32668.299999999996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11670.800000000001</v>
      </c>
      <c r="AG25" s="71">
        <f t="shared" si="3"/>
        <v>11510.199999999999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27450.4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13477.9</v>
      </c>
      <c r="AG32" s="27">
        <f>AG24</f>
        <v>32668.299999999996</v>
      </c>
    </row>
    <row r="33" spans="1:33" ht="15" customHeight="1">
      <c r="A33" s="77" t="s">
        <v>8</v>
      </c>
      <c r="B33" s="26">
        <v>1881</v>
      </c>
      <c r="C33" s="26">
        <v>2356.5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163.9</v>
      </c>
      <c r="AG33" s="27">
        <f aca="true" t="shared" si="6" ref="AG33:AG38">B33+C33-AF33</f>
        <v>4073.6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85.4</v>
      </c>
      <c r="AG34" s="27">
        <f t="shared" si="6"/>
        <v>176.9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74.6</v>
      </c>
      <c r="AG35" s="27">
        <f t="shared" si="6"/>
        <v>78.20000000000002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</v>
      </c>
      <c r="AG36" s="27">
        <f t="shared" si="6"/>
        <v>14.200000000000001</v>
      </c>
    </row>
    <row r="37" spans="1:33" ht="15.75">
      <c r="A37" s="78" t="s">
        <v>16</v>
      </c>
      <c r="B37" s="26">
        <v>1582.6</v>
      </c>
      <c r="C37" s="26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74.20000000000005</v>
      </c>
      <c r="C39" s="26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2.9000000000000057</v>
      </c>
      <c r="AG39" s="27">
        <f>AG33-AG34-AG36-AG38-AG35-AG37</f>
        <v>187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328.4</v>
      </c>
      <c r="AG40" s="27">
        <f aca="true" t="shared" si="8" ref="AG40:AG45">B40+C40-AF40</f>
        <v>852.1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305.3</v>
      </c>
      <c r="AG41" s="27">
        <f t="shared" si="8"/>
        <v>706.8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1.3</v>
      </c>
      <c r="AG44" s="27">
        <f t="shared" si="8"/>
        <v>108.10000000000001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21.799999999999965</v>
      </c>
      <c r="AG46" s="27">
        <f>AG40-AG41-AG42-AG43-AG44-AG45</f>
        <v>26.100000000000065</v>
      </c>
    </row>
    <row r="47" spans="1:33" ht="17.25" customHeight="1">
      <c r="A47" s="77" t="s">
        <v>43</v>
      </c>
      <c r="B47" s="25">
        <v>1186.7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319.8</v>
      </c>
      <c r="AG47" s="27">
        <f>B47+C47-AF47</f>
        <v>2791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10.6</v>
      </c>
      <c r="AG48" s="27">
        <f>B48+C48-AF48</f>
        <v>48.699999999999996</v>
      </c>
    </row>
    <row r="49" spans="1:33" ht="15.75">
      <c r="A49" s="78" t="s">
        <v>16</v>
      </c>
      <c r="B49" s="26">
        <v>977.1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246.3</v>
      </c>
      <c r="AG49" s="27">
        <f>B49+C49-AF49</f>
        <v>2273.3999999999996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62.9</v>
      </c>
      <c r="AG51" s="27">
        <f>AG47-AG49-AG48</f>
        <v>468.9000000000004</v>
      </c>
    </row>
    <row r="52" spans="1:33" ht="15" customHeight="1">
      <c r="A52" s="77" t="s">
        <v>0</v>
      </c>
      <c r="B52" s="26">
        <f>6015.3-826.8</f>
        <v>5188.5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2628.0000000000005</v>
      </c>
      <c r="AG52" s="27">
        <f aca="true" t="shared" si="12" ref="AG52:AG59">B52+C52-AF52</f>
        <v>3856.4999999999995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v>3562.5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739.6999999999999</v>
      </c>
      <c r="AG54" s="22">
        <f t="shared" si="12"/>
        <v>4982.3</v>
      </c>
      <c r="AH54" s="6"/>
    </row>
    <row r="55" spans="1:34" ht="15.75">
      <c r="A55" s="78" t="s">
        <v>5</v>
      </c>
      <c r="B55" s="26">
        <f>2923.8+33.5</f>
        <v>2957.3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592.1</v>
      </c>
      <c r="AG55" s="22">
        <f t="shared" si="12"/>
        <v>3759.2000000000003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30.7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3.2</v>
      </c>
      <c r="AG57" s="22">
        <f t="shared" si="12"/>
        <v>119.8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144.39999999999992</v>
      </c>
      <c r="AG60" s="22">
        <f>AG54-AG55-AG57-AG59-AG56-AG58</f>
        <v>1103.3</v>
      </c>
    </row>
    <row r="61" spans="1:33" ht="15" customHeight="1">
      <c r="A61" s="77" t="s">
        <v>10</v>
      </c>
      <c r="B61" s="26">
        <v>103.1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486.1</v>
      </c>
      <c r="AG62" s="22">
        <f t="shared" si="15"/>
        <v>1339</v>
      </c>
    </row>
    <row r="63" spans="1:34" ht="15.75">
      <c r="A63" s="78" t="s">
        <v>5</v>
      </c>
      <c r="B63" s="26">
        <v>599.8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232.4</v>
      </c>
      <c r="AG63" s="22">
        <f t="shared" si="15"/>
        <v>755.3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38.9</v>
      </c>
      <c r="AG65" s="22">
        <f t="shared" si="15"/>
        <v>140.9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1.9</v>
      </c>
      <c r="AG66" s="22">
        <f t="shared" si="15"/>
        <v>89.99999999999999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261.80000000000007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172.89999999999998</v>
      </c>
      <c r="AG68" s="22">
        <f>AG62-AG63-AG66-AG67-AG65-AG64</f>
        <v>343.1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1822.5</v>
      </c>
      <c r="AG69" s="30">
        <f aca="true" t="shared" si="17" ref="AG69:AG92">B69+C69-AF69</f>
        <v>1498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639.1999999999999</v>
      </c>
      <c r="AG71" s="30">
        <f t="shared" si="17"/>
        <v>336.6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260.59999999999997</v>
      </c>
      <c r="AG72" s="30">
        <f t="shared" si="17"/>
        <v>4809.2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79.4</v>
      </c>
      <c r="AG76" s="30">
        <f t="shared" si="17"/>
        <v>196.6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42.3</v>
      </c>
      <c r="AG77" s="30">
        <f t="shared" si="17"/>
        <v>80.8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5519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4932.2</v>
      </c>
      <c r="AG89" s="22">
        <f t="shared" si="17"/>
        <v>2718.2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</f>
        <v>65939.3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49415.5</v>
      </c>
      <c r="AG92" s="22">
        <f t="shared" si="17"/>
        <v>36650.5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156720.5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94216.9</v>
      </c>
      <c r="AG94" s="58">
        <f>AG10+AG15+AG24+AG33+AG47+AG52+AG54+AG61+AG62+AG69+AG71+AG72+AG76+AG81+AG82+AG83+AG88+AG89+AG90+AG91+AG70+AG40+AG92</f>
        <v>183671.90000000005</v>
      </c>
    </row>
    <row r="95" spans="1:33" ht="15.75">
      <c r="A95" s="3" t="s">
        <v>5</v>
      </c>
      <c r="B95" s="22">
        <f aca="true" t="shared" si="19" ref="B95:AD95">B11+B17+B26+B34+B55+B63+B73+B41+B77+B48</f>
        <v>35657.100000000006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16486.200000000004</v>
      </c>
      <c r="AG95" s="27">
        <f>B95+C95-AF95</f>
        <v>69337.70000000001</v>
      </c>
    </row>
    <row r="96" spans="1:33" ht="15.75">
      <c r="A96" s="3" t="s">
        <v>2</v>
      </c>
      <c r="B96" s="22">
        <f aca="true" t="shared" si="20" ref="B96:AD96">B12+B20+B29+B36+B57+B66+B44+B80+B74+B53</f>
        <v>1628.5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808.9</v>
      </c>
      <c r="AG96" s="27">
        <f>B96+C96-AF96</f>
        <v>9459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771.6</v>
      </c>
      <c r="AG98" s="27">
        <f>B98+C98-AF98</f>
        <v>1432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987.5000000000001</v>
      </c>
      <c r="AG99" s="27">
        <f>B99+C99-AF99</f>
        <v>6664.6</v>
      </c>
    </row>
    <row r="100" spans="1:33" ht="12.75">
      <c r="A100" s="1" t="s">
        <v>35</v>
      </c>
      <c r="B100" s="2">
        <f aca="true" t="shared" si="25" ref="B100:AD100">B94-B95-B96-B97-B98-B99</f>
        <v>114889.7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75162.69999999998</v>
      </c>
      <c r="AG100" s="2">
        <f>AG94-AG95-AG96-AG97-AG98-AG99</f>
        <v>96748.80000000003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2017-08-16T12:46:37Z</cp:lastPrinted>
  <dcterms:created xsi:type="dcterms:W3CDTF">2002-11-05T08:53:00Z</dcterms:created>
  <dcterms:modified xsi:type="dcterms:W3CDTF">2017-08-18T05:04:55Z</dcterms:modified>
  <cp:category/>
  <cp:version/>
  <cp:contentType/>
  <cp:contentStatus/>
</cp:coreProperties>
</file>